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0" i="1" l="1"/>
  <c r="F28" i="1" l="1"/>
  <c r="F20" i="1"/>
  <c r="F43" i="1" l="1"/>
  <c r="E43" i="1"/>
  <c r="D43" i="1"/>
  <c r="F40" i="1"/>
  <c r="E40" i="1"/>
  <c r="D40" i="1"/>
  <c r="F34" i="1"/>
  <c r="E34" i="1"/>
  <c r="D34" i="1"/>
  <c r="E28" i="1"/>
  <c r="D28" i="1"/>
  <c r="E20" i="1"/>
  <c r="F7" i="1"/>
  <c r="E7" i="1"/>
  <c r="D7" i="1"/>
  <c r="E44" i="1" l="1"/>
  <c r="E45" i="1" s="1"/>
  <c r="D44" i="1"/>
  <c r="D45" i="1" s="1"/>
  <c r="F44" i="1"/>
  <c r="F45" i="1" s="1"/>
</calcChain>
</file>

<file path=xl/sharedStrings.xml><?xml version="1.0" encoding="utf-8"?>
<sst xmlns="http://schemas.openxmlformats.org/spreadsheetml/2006/main" count="85" uniqueCount="67">
  <si>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</si>
  <si>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</si>
  <si>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</si>
  <si>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</si>
  <si>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</si>
  <si>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</si>
  <si>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</si>
  <si>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1.1</t>
  </si>
  <si>
    <t>3.1</t>
  </si>
  <si>
    <t>3.2</t>
  </si>
  <si>
    <t>3.3</t>
  </si>
  <si>
    <t>3.4</t>
  </si>
  <si>
    <t>3.5</t>
  </si>
  <si>
    <t>5.1</t>
  </si>
  <si>
    <t>5.2</t>
  </si>
  <si>
    <t>Всего по программе:</t>
  </si>
  <si>
    <t>в том числе средства бюджета города Югорска</t>
  </si>
  <si>
    <t>4.1</t>
  </si>
  <si>
    <t>4.2</t>
  </si>
  <si>
    <t>4.3</t>
  </si>
  <si>
    <t>Итого по разделу 4:</t>
  </si>
  <si>
    <t>бюджет города Югорска</t>
  </si>
  <si>
    <t xml:space="preserve">Задача 1. Обеспечение доступности и качества оказания медицинской помощи при дорожно-транспортных происшествиях </t>
  </si>
  <si>
    <t>Приобретение медицинского оборудования  для отделения скорой медицинской помощи</t>
  </si>
  <si>
    <t>Задача 2.  Профилактика, диагностика и лечение туберкулеза</t>
  </si>
  <si>
    <t>Приобретение комбинированных противотуберкулезных препаратов для больных туберкулезом детей и взрослых, не входящих в Перечень лекарств</t>
  </si>
  <si>
    <t>Приобретение резервных противотуберкулезных препаратов для больных  с лекарственной устойчивостью</t>
  </si>
  <si>
    <t>Проведение химиопрофилактики против туберкулёза детям с виражом туберкулиновой пробы, гиперергическими реакциями на туберкулин, контактными из очагов с бактериовыделением</t>
  </si>
  <si>
    <t>Приобретение дезинфицирующих средств для обработки очагов туберкулёзной инфекции</t>
  </si>
  <si>
    <t>Обеспечение проезда социально-дезадаптированных граждан больных туберкулезом для стационарного лечения (изоляции из очагов туберкулёзной инфекции), детей на санаторно-курортное лечение в противотуберкулезные учреждения</t>
  </si>
  <si>
    <t>Приобретение внутрикожного диагностического теста</t>
  </si>
  <si>
    <t>Приобретение и изготовление наглядной агитации по профилактике туберкулеза среди населения</t>
  </si>
  <si>
    <t>Задача 3. Профилактика, диагностика и лечение ВИЧ-инфекции, гепатитов В и С</t>
  </si>
  <si>
    <t>Приобретение тест-систем для диагностики ВИЧ-инфекции, ВИЧ-ассоциированных заболеваний, донорского материала на ВИЧ-инфекцию</t>
  </si>
  <si>
    <t>Приобретение тест-систем для диагностики вирусных гепатитов В и С</t>
  </si>
  <si>
    <t>Приобретение изделий медицинского назначения однократного применения и средств дезинфекции и стерилизации</t>
  </si>
  <si>
    <t>Создание запаса противовирусных препаратов для профилактики заражения медперсонала</t>
  </si>
  <si>
    <t>Профилактика вертикального пути передачи новорожденному ВИЧ-инфекции в период беременности, родов</t>
  </si>
  <si>
    <t>Обеспечение современными лекарственными препаратами для лечения ВИЧ/СПИД больных</t>
  </si>
  <si>
    <t>Задача 4. Профилактика инфекционных заболеваний</t>
  </si>
  <si>
    <t>Приобретение вакцин в рамках Национального календаря профилактических прививок и прививок по эпидемическим показаниям, в том числе: вакцин для профилактики гриппа, полиомиелита, клещевого энцефалита, вирусного гепатита В, гепатита А, краснухи, эпидпаротита, кори; иммуноглобулинов для экстренной профилактики контактных в эпидемиологических очагах</t>
  </si>
  <si>
    <t>Приобретение препаратов для неспецифической профилактики гриппа и ОРЗ, в том числе:</t>
  </si>
  <si>
    <t>- среди взрослого населения города Югорска (сотрудники МЛПУ «ЦГБ г. Югорска», беременные и хронические больные)</t>
  </si>
  <si>
    <t>- среди обучающихся в муниципальных детских дошкольных образовательных учреждениях и средних общеобразовательных учреждениях города Югорска</t>
  </si>
  <si>
    <t>Задача 5. Профилактика сердечно-сосудистых заболеваниях</t>
  </si>
  <si>
    <t>Популяризация здорового образа жизни (проведение акций борьбы с табакокурением, избыточным весом), выпуск брошюр, памяток</t>
  </si>
  <si>
    <t>Ранняя диагностика гипертонической болезни (проведение акций «Измерь свое давление»)</t>
  </si>
  <si>
    <t>Задача 6. Систематическое информирование населения о реализации Программы</t>
  </si>
  <si>
    <t>Информационное сопровождение программных мероприятий, в т. ч.  выпуск отчетных роликов, изготовление памяток, листовок, буклетов</t>
  </si>
  <si>
    <t>Итого по подразделу  6</t>
  </si>
  <si>
    <t>Итого по подразделу 1</t>
  </si>
  <si>
    <t>Итого по подразделу 2:</t>
  </si>
  <si>
    <t>Итого по подразделу 3:</t>
  </si>
  <si>
    <t>Итого по подразделу 5:</t>
  </si>
  <si>
    <t>3.6</t>
  </si>
  <si>
    <t xml:space="preserve">№  подпункта </t>
  </si>
  <si>
    <t>2.1</t>
  </si>
  <si>
    <t>2.2</t>
  </si>
  <si>
    <t>2.3</t>
  </si>
  <si>
    <t>2.4</t>
  </si>
  <si>
    <t>2.5</t>
  </si>
  <si>
    <t>2.6</t>
  </si>
  <si>
    <t>2.7</t>
  </si>
  <si>
    <t>6.1</t>
  </si>
  <si>
    <t>Отчет о выполнении Программы "Реализация приоритетного национального проекта в сфере здравоохранения на 2011 - 2013 годы" в 1 полугодии 2012 года</t>
  </si>
  <si>
    <t>И. о. начальника отдела по здравоохранению и социальным вопросам</t>
  </si>
  <si>
    <t>Т. А. Хорошавина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</si>
</sst>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wrapText="1"/>
    </xf>
    <xf numFmtId="0" fontId="6" fillId="0" borderId="0" xfId="0" applyFont="1"/>
    <xf numFmtId="49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A34" workbookViewId="0">
      <selection activeCell="F44" sqref="F44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7.5" customHeight="1" x14ac:dyDescent="0.25">
      <c r="A1" s="29" t="s">
        <v>64</v>
      </c>
      <c r="B1" s="29"/>
      <c r="C1" s="29"/>
      <c r="D1" s="29"/>
      <c r="E1" s="29"/>
      <c r="F1" s="29"/>
      <c r="G1" s="29"/>
      <c r="H1" s="29"/>
    </row>
    <row r="3" spans="1:14" ht="51.75" x14ac:dyDescent="0.25">
      <c r="A3" s="26" t="s">
        <v>55</v>
      </c>
      <c r="B3" s="26" t="s">
        <v>0</v>
      </c>
      <c r="C3" s="26" t="s">
        <v>1</v>
      </c>
      <c r="D3" s="26" t="s">
        <v>2</v>
      </c>
      <c r="E3" s="26" t="s">
        <v>3</v>
      </c>
      <c r="F3" s="26" t="s">
        <v>4</v>
      </c>
      <c r="G3" s="26" t="s">
        <v>5</v>
      </c>
      <c r="H3" s="26" t="s">
        <v>6</v>
      </c>
      <c r="I3" s="2"/>
      <c r="J3" s="1"/>
      <c r="K3" s="1"/>
      <c r="L3" s="1"/>
      <c r="M3" s="1"/>
      <c r="N3" s="1"/>
    </row>
    <row r="4" spans="1:14" ht="27.75" customHeight="1" x14ac:dyDescent="0.25">
      <c r="A4" s="38" t="s">
        <v>22</v>
      </c>
      <c r="B4" s="31"/>
      <c r="C4" s="31"/>
      <c r="D4" s="31"/>
      <c r="E4" s="31"/>
      <c r="F4" s="31"/>
      <c r="G4" s="31"/>
      <c r="H4" s="32"/>
      <c r="I4" s="2"/>
      <c r="J4" s="1"/>
      <c r="K4" s="1"/>
      <c r="L4" s="1"/>
      <c r="M4" s="1"/>
      <c r="N4" s="1"/>
    </row>
    <row r="5" spans="1:14" x14ac:dyDescent="0.25">
      <c r="A5" s="36" t="s">
        <v>7</v>
      </c>
      <c r="B5" s="43" t="s">
        <v>23</v>
      </c>
      <c r="C5" s="37" t="s">
        <v>21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2"/>
      <c r="J5" s="1"/>
      <c r="K5" s="1"/>
      <c r="L5" s="1"/>
      <c r="M5" s="1"/>
      <c r="N5" s="1"/>
    </row>
    <row r="6" spans="1:14" ht="44.25" customHeight="1" thickBot="1" x14ac:dyDescent="0.3">
      <c r="A6" s="36"/>
      <c r="B6" s="44"/>
      <c r="C6" s="37"/>
      <c r="D6" s="37"/>
      <c r="E6" s="37"/>
      <c r="F6" s="37"/>
      <c r="G6" s="37"/>
      <c r="H6" s="37"/>
      <c r="I6" s="2"/>
      <c r="J6" s="1"/>
      <c r="K6" s="1"/>
      <c r="L6" s="1"/>
      <c r="M6" s="1"/>
      <c r="N6" s="1"/>
    </row>
    <row r="7" spans="1:14" ht="15.75" customHeight="1" x14ac:dyDescent="0.25">
      <c r="A7" s="8"/>
      <c r="B7" s="9" t="s">
        <v>50</v>
      </c>
      <c r="C7" s="10"/>
      <c r="D7" s="10">
        <f>D5</f>
        <v>0</v>
      </c>
      <c r="E7" s="10">
        <f>E5</f>
        <v>0</v>
      </c>
      <c r="F7" s="10">
        <f>F5</f>
        <v>0</v>
      </c>
      <c r="G7" s="10">
        <v>0</v>
      </c>
      <c r="H7" s="10">
        <v>0</v>
      </c>
      <c r="I7" s="2"/>
      <c r="J7" s="1"/>
      <c r="K7" s="1"/>
      <c r="L7" s="1"/>
      <c r="M7" s="1"/>
      <c r="N7" s="1"/>
    </row>
    <row r="8" spans="1:14" ht="18" customHeight="1" x14ac:dyDescent="0.25">
      <c r="A8" s="38" t="s">
        <v>24</v>
      </c>
      <c r="B8" s="31"/>
      <c r="C8" s="31"/>
      <c r="D8" s="31"/>
      <c r="E8" s="31"/>
      <c r="F8" s="31"/>
      <c r="G8" s="31"/>
      <c r="H8" s="32"/>
      <c r="I8" s="4"/>
      <c r="J8" s="1"/>
      <c r="K8" s="1"/>
      <c r="L8" s="1"/>
      <c r="M8" s="1"/>
      <c r="N8" s="1"/>
    </row>
    <row r="9" spans="1:14" ht="78.75" x14ac:dyDescent="0.25">
      <c r="A9" s="36" t="s">
        <v>56</v>
      </c>
      <c r="B9" s="6" t="s">
        <v>25</v>
      </c>
      <c r="C9" s="37" t="s">
        <v>21</v>
      </c>
      <c r="D9" s="37">
        <v>45</v>
      </c>
      <c r="E9" s="37">
        <v>45</v>
      </c>
      <c r="F9" s="37">
        <v>44.99</v>
      </c>
      <c r="G9" s="37">
        <v>99.9</v>
      </c>
      <c r="H9" s="37">
        <v>99.9</v>
      </c>
      <c r="I9" s="2"/>
      <c r="J9" s="1"/>
      <c r="K9" s="1"/>
      <c r="L9" s="1"/>
      <c r="M9" s="1"/>
      <c r="N9" s="1"/>
    </row>
    <row r="10" spans="1:14" ht="33" customHeight="1" x14ac:dyDescent="0.25">
      <c r="A10" s="36"/>
      <c r="B10" s="11"/>
      <c r="C10" s="37"/>
      <c r="D10" s="37"/>
      <c r="E10" s="37"/>
      <c r="F10" s="37"/>
      <c r="G10" s="37"/>
      <c r="H10" s="37"/>
      <c r="I10" s="2"/>
      <c r="J10" s="1"/>
      <c r="K10" s="1"/>
      <c r="L10" s="1"/>
      <c r="M10" s="1"/>
      <c r="N10" s="1"/>
    </row>
    <row r="11" spans="1:14" ht="63" x14ac:dyDescent="0.25">
      <c r="A11" s="12" t="s">
        <v>57</v>
      </c>
      <c r="B11" s="7" t="s">
        <v>26</v>
      </c>
      <c r="C11" s="7" t="s">
        <v>21</v>
      </c>
      <c r="D11" s="7">
        <v>10</v>
      </c>
      <c r="E11" s="7">
        <v>10</v>
      </c>
      <c r="F11" s="7">
        <v>0</v>
      </c>
      <c r="G11" s="7">
        <v>0</v>
      </c>
      <c r="H11" s="7">
        <v>0</v>
      </c>
      <c r="I11" s="2"/>
      <c r="J11" s="1"/>
      <c r="K11" s="1"/>
      <c r="L11" s="1"/>
      <c r="M11" s="1"/>
      <c r="N11" s="1"/>
    </row>
    <row r="12" spans="1:14" ht="94.5" x14ac:dyDescent="0.25">
      <c r="A12" s="12" t="s">
        <v>58</v>
      </c>
      <c r="B12" s="7" t="s">
        <v>27</v>
      </c>
      <c r="C12" s="7" t="s">
        <v>21</v>
      </c>
      <c r="D12" s="7">
        <v>20</v>
      </c>
      <c r="E12" s="7">
        <v>20</v>
      </c>
      <c r="F12" s="7">
        <v>19.78</v>
      </c>
      <c r="G12" s="7">
        <v>98.9</v>
      </c>
      <c r="H12" s="7">
        <v>98.9</v>
      </c>
      <c r="I12" s="2"/>
      <c r="J12" s="1"/>
      <c r="K12" s="1"/>
      <c r="L12" s="1"/>
      <c r="M12" s="1"/>
      <c r="N12" s="1"/>
    </row>
    <row r="13" spans="1:14" ht="47.25" x14ac:dyDescent="0.25">
      <c r="A13" s="12" t="s">
        <v>59</v>
      </c>
      <c r="B13" s="7" t="s">
        <v>28</v>
      </c>
      <c r="C13" s="7" t="s">
        <v>21</v>
      </c>
      <c r="D13" s="7">
        <v>25</v>
      </c>
      <c r="E13" s="7">
        <v>25</v>
      </c>
      <c r="F13" s="7">
        <v>0</v>
      </c>
      <c r="G13" s="7">
        <v>0</v>
      </c>
      <c r="H13" s="7">
        <v>0</v>
      </c>
      <c r="I13" s="2"/>
      <c r="J13" s="1"/>
      <c r="K13" s="1"/>
      <c r="L13" s="1"/>
      <c r="M13" s="1"/>
      <c r="N13" s="1"/>
    </row>
    <row r="14" spans="1:14" ht="126" x14ac:dyDescent="0.25">
      <c r="A14" s="12" t="s">
        <v>60</v>
      </c>
      <c r="B14" s="7" t="s">
        <v>29</v>
      </c>
      <c r="C14" s="7" t="s">
        <v>21</v>
      </c>
      <c r="D14" s="7">
        <v>30</v>
      </c>
      <c r="E14" s="7">
        <v>30</v>
      </c>
      <c r="F14" s="7">
        <v>13.44</v>
      </c>
      <c r="G14" s="7">
        <v>44.8</v>
      </c>
      <c r="H14" s="7">
        <v>44.8</v>
      </c>
      <c r="I14" s="2"/>
      <c r="J14" s="1"/>
      <c r="K14" s="1"/>
      <c r="L14" s="1"/>
      <c r="M14" s="1"/>
      <c r="N14" s="1"/>
    </row>
    <row r="15" spans="1:14" ht="31.5" customHeight="1" x14ac:dyDescent="0.25">
      <c r="A15" s="36" t="s">
        <v>61</v>
      </c>
      <c r="B15" s="37" t="s">
        <v>30</v>
      </c>
      <c r="C15" s="37" t="s">
        <v>21</v>
      </c>
      <c r="D15" s="37">
        <v>11</v>
      </c>
      <c r="E15" s="37">
        <v>11</v>
      </c>
      <c r="F15" s="37">
        <v>11</v>
      </c>
      <c r="G15" s="37">
        <v>100</v>
      </c>
      <c r="H15" s="37">
        <v>100</v>
      </c>
      <c r="I15" s="2"/>
      <c r="J15" s="1"/>
      <c r="K15" s="1"/>
      <c r="L15" s="1"/>
      <c r="M15" s="1"/>
      <c r="N15" s="1"/>
    </row>
    <row r="16" spans="1:14" ht="15.75" customHeight="1" x14ac:dyDescent="0.25">
      <c r="A16" s="36"/>
      <c r="B16" s="37"/>
      <c r="C16" s="37"/>
      <c r="D16" s="37"/>
      <c r="E16" s="37"/>
      <c r="F16" s="37"/>
      <c r="G16" s="37"/>
      <c r="H16" s="37"/>
      <c r="I16" s="2"/>
      <c r="J16" s="1"/>
      <c r="K16" s="1"/>
      <c r="L16" s="1"/>
      <c r="M16" s="1"/>
      <c r="N16" s="1"/>
    </row>
    <row r="17" spans="1:14" ht="15.75" customHeight="1" x14ac:dyDescent="0.25">
      <c r="A17" s="36" t="s">
        <v>62</v>
      </c>
      <c r="B17" s="45" t="s">
        <v>31</v>
      </c>
      <c r="C17" s="37" t="s">
        <v>21</v>
      </c>
      <c r="D17" s="37">
        <v>4</v>
      </c>
      <c r="E17" s="37">
        <v>4</v>
      </c>
      <c r="F17" s="37">
        <v>4</v>
      </c>
      <c r="G17" s="37">
        <v>100</v>
      </c>
      <c r="H17" s="37">
        <v>100</v>
      </c>
      <c r="I17" s="2"/>
      <c r="J17" s="1"/>
      <c r="K17" s="1"/>
      <c r="L17" s="1"/>
      <c r="M17" s="1"/>
      <c r="N17" s="1"/>
    </row>
    <row r="18" spans="1:14" x14ac:dyDescent="0.25">
      <c r="A18" s="36"/>
      <c r="B18" s="45"/>
      <c r="C18" s="37"/>
      <c r="D18" s="37"/>
      <c r="E18" s="37"/>
      <c r="F18" s="37"/>
      <c r="G18" s="37"/>
      <c r="H18" s="37"/>
      <c r="I18" s="2"/>
      <c r="J18" s="1"/>
      <c r="K18" s="1"/>
      <c r="L18" s="1"/>
      <c r="M18" s="1"/>
      <c r="N18" s="1"/>
    </row>
    <row r="19" spans="1:14" ht="33.75" customHeight="1" x14ac:dyDescent="0.25">
      <c r="A19" s="36"/>
      <c r="B19" s="45"/>
      <c r="C19" s="37"/>
      <c r="D19" s="37"/>
      <c r="E19" s="37"/>
      <c r="F19" s="37"/>
      <c r="G19" s="37"/>
      <c r="H19" s="37"/>
      <c r="I19" s="2"/>
      <c r="J19" s="1"/>
      <c r="K19" s="1"/>
      <c r="L19" s="1"/>
      <c r="M19" s="1"/>
      <c r="N19" s="1"/>
    </row>
    <row r="20" spans="1:14" ht="15.75" x14ac:dyDescent="0.25">
      <c r="A20" s="12"/>
      <c r="B20" s="13" t="s">
        <v>51</v>
      </c>
      <c r="C20" s="7"/>
      <c r="D20" s="7">
        <f>D17+D15+D14+D13+D12+D11+D9</f>
        <v>145</v>
      </c>
      <c r="E20" s="7">
        <f>E17+E15+E14+E13+E12+E11+E9</f>
        <v>145</v>
      </c>
      <c r="F20" s="7">
        <f>F17+F15+F14+F12+F11+F9</f>
        <v>93.210000000000008</v>
      </c>
      <c r="G20" s="7">
        <v>65</v>
      </c>
      <c r="H20" s="7">
        <v>65</v>
      </c>
      <c r="I20" s="2"/>
      <c r="J20" s="1"/>
      <c r="K20" s="1"/>
      <c r="L20" s="1"/>
      <c r="M20" s="1"/>
      <c r="N20" s="1"/>
    </row>
    <row r="21" spans="1:14" ht="15.75" x14ac:dyDescent="0.25">
      <c r="A21" s="38" t="s">
        <v>32</v>
      </c>
      <c r="B21" s="31"/>
      <c r="C21" s="31"/>
      <c r="D21" s="31"/>
      <c r="E21" s="31"/>
      <c r="F21" s="31"/>
      <c r="G21" s="31"/>
      <c r="H21" s="32"/>
      <c r="I21" s="5"/>
    </row>
    <row r="22" spans="1:14" ht="78.75" x14ac:dyDescent="0.25">
      <c r="A22" s="16" t="s">
        <v>8</v>
      </c>
      <c r="B22" s="7" t="s">
        <v>33</v>
      </c>
      <c r="C22" s="7" t="s">
        <v>21</v>
      </c>
      <c r="D22" s="15">
        <v>83</v>
      </c>
      <c r="E22" s="15">
        <v>83</v>
      </c>
      <c r="F22" s="15">
        <v>0</v>
      </c>
      <c r="G22" s="15">
        <v>0</v>
      </c>
      <c r="H22" s="15">
        <v>0</v>
      </c>
      <c r="I22" s="3"/>
    </row>
    <row r="23" spans="1:14" ht="47.25" x14ac:dyDescent="0.25">
      <c r="A23" s="16" t="s">
        <v>9</v>
      </c>
      <c r="B23" s="7" t="s">
        <v>34</v>
      </c>
      <c r="C23" s="7" t="s">
        <v>21</v>
      </c>
      <c r="D23" s="15">
        <v>40</v>
      </c>
      <c r="E23" s="15">
        <v>40</v>
      </c>
      <c r="F23" s="15">
        <v>0</v>
      </c>
      <c r="G23" s="15">
        <v>0</v>
      </c>
      <c r="H23" s="15">
        <v>0</v>
      </c>
      <c r="I23" s="3"/>
    </row>
    <row r="24" spans="1:14" ht="78.75" x14ac:dyDescent="0.25">
      <c r="A24" s="16" t="s">
        <v>10</v>
      </c>
      <c r="B24" s="7" t="s">
        <v>35</v>
      </c>
      <c r="C24" s="7" t="s">
        <v>21</v>
      </c>
      <c r="D24" s="15">
        <v>135</v>
      </c>
      <c r="E24" s="15">
        <v>135</v>
      </c>
      <c r="F24" s="15">
        <v>0</v>
      </c>
      <c r="G24" s="15">
        <v>0</v>
      </c>
      <c r="H24" s="15">
        <v>0</v>
      </c>
      <c r="I24" s="3"/>
    </row>
    <row r="25" spans="1:14" ht="53.25" customHeight="1" x14ac:dyDescent="0.25">
      <c r="A25" s="16" t="s">
        <v>11</v>
      </c>
      <c r="B25" s="7" t="s">
        <v>36</v>
      </c>
      <c r="C25" s="7" t="s">
        <v>21</v>
      </c>
      <c r="D25" s="15">
        <v>15</v>
      </c>
      <c r="E25" s="15">
        <v>15</v>
      </c>
      <c r="F25" s="15">
        <v>0</v>
      </c>
      <c r="G25" s="15">
        <v>0</v>
      </c>
      <c r="H25" s="15">
        <v>0</v>
      </c>
      <c r="I25" s="3"/>
    </row>
    <row r="26" spans="1:14" ht="63.75" thickBot="1" x14ac:dyDescent="0.3">
      <c r="A26" s="16" t="s">
        <v>12</v>
      </c>
      <c r="B26" s="21" t="s">
        <v>37</v>
      </c>
      <c r="C26" s="7" t="s">
        <v>21</v>
      </c>
      <c r="D26" s="17">
        <v>3.2</v>
      </c>
      <c r="E26" s="17">
        <v>3.2</v>
      </c>
      <c r="F26" s="17">
        <v>0</v>
      </c>
      <c r="G26" s="17">
        <v>0</v>
      </c>
      <c r="H26" s="17">
        <v>0</v>
      </c>
      <c r="I26" s="3"/>
    </row>
    <row r="27" spans="1:14" ht="47.25" x14ac:dyDescent="0.25">
      <c r="A27" s="16" t="s">
        <v>54</v>
      </c>
      <c r="B27" s="20" t="s">
        <v>38</v>
      </c>
      <c r="C27" s="7" t="s">
        <v>21</v>
      </c>
      <c r="D27" s="17">
        <v>64</v>
      </c>
      <c r="E27" s="17">
        <v>64</v>
      </c>
      <c r="F27" s="17">
        <v>0</v>
      </c>
      <c r="G27" s="17">
        <v>0</v>
      </c>
      <c r="H27" s="17">
        <v>0</v>
      </c>
      <c r="I27" s="3"/>
    </row>
    <row r="28" spans="1:14" ht="15.75" x14ac:dyDescent="0.25">
      <c r="A28" s="8"/>
      <c r="B28" s="18" t="s">
        <v>52</v>
      </c>
      <c r="C28" s="17"/>
      <c r="D28" s="17">
        <f>D27+D26+D25+D24+D23+D22</f>
        <v>340.2</v>
      </c>
      <c r="E28" s="17">
        <f>E27+E26+E25+E24+E23+E22</f>
        <v>340.2</v>
      </c>
      <c r="F28" s="17">
        <f>F27+F26+F25+F24+F23+F22</f>
        <v>0</v>
      </c>
      <c r="G28" s="17">
        <v>0</v>
      </c>
      <c r="H28" s="17">
        <v>0</v>
      </c>
      <c r="I28" s="3"/>
    </row>
    <row r="29" spans="1:14" ht="20.25" customHeight="1" x14ac:dyDescent="0.25">
      <c r="A29" s="38" t="s">
        <v>39</v>
      </c>
      <c r="B29" s="31"/>
      <c r="C29" s="31"/>
      <c r="D29" s="31"/>
      <c r="E29" s="31"/>
      <c r="F29" s="31"/>
      <c r="G29" s="31"/>
      <c r="H29" s="32"/>
      <c r="I29" s="3"/>
    </row>
    <row r="30" spans="1:14" ht="204.75" x14ac:dyDescent="0.25">
      <c r="A30" s="16" t="s">
        <v>17</v>
      </c>
      <c r="B30" s="6" t="s">
        <v>40</v>
      </c>
      <c r="C30" s="7" t="s">
        <v>21</v>
      </c>
      <c r="D30" s="17">
        <v>504.8</v>
      </c>
      <c r="E30" s="17">
        <v>504.8</v>
      </c>
      <c r="F30" s="17">
        <v>118</v>
      </c>
      <c r="G30" s="17">
        <v>23</v>
      </c>
      <c r="H30" s="17">
        <v>23</v>
      </c>
      <c r="I30" s="3"/>
    </row>
    <row r="31" spans="1:14" ht="47.25" x14ac:dyDescent="0.25">
      <c r="A31" s="39" t="s">
        <v>18</v>
      </c>
      <c r="B31" s="14" t="s">
        <v>41</v>
      </c>
      <c r="C31" s="40" t="s">
        <v>21</v>
      </c>
      <c r="D31" s="30">
        <v>265</v>
      </c>
      <c r="E31" s="30">
        <v>265</v>
      </c>
      <c r="F31" s="30">
        <v>0</v>
      </c>
      <c r="G31" s="30">
        <v>0</v>
      </c>
      <c r="H31" s="30">
        <v>0</v>
      </c>
      <c r="I31" s="3"/>
    </row>
    <row r="32" spans="1:14" ht="59.25" customHeight="1" x14ac:dyDescent="0.25">
      <c r="A32" s="39"/>
      <c r="B32" s="24" t="s">
        <v>42</v>
      </c>
      <c r="C32" s="41"/>
      <c r="D32" s="30"/>
      <c r="E32" s="30"/>
      <c r="F32" s="30"/>
      <c r="G32" s="30"/>
      <c r="H32" s="30"/>
      <c r="I32" s="3"/>
    </row>
    <row r="33" spans="1:9" ht="103.5" customHeight="1" x14ac:dyDescent="0.25">
      <c r="A33" s="22" t="s">
        <v>19</v>
      </c>
      <c r="B33" s="25" t="s">
        <v>43</v>
      </c>
      <c r="C33" s="42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3"/>
    </row>
    <row r="34" spans="1:9" ht="15.75" x14ac:dyDescent="0.25">
      <c r="A34" s="8"/>
      <c r="B34" s="23" t="s">
        <v>20</v>
      </c>
      <c r="C34" s="17"/>
      <c r="D34" s="17">
        <f>D33+D31+D30</f>
        <v>769.8</v>
      </c>
      <c r="E34" s="17">
        <f>E33+E31+E30</f>
        <v>769.8</v>
      </c>
      <c r="F34" s="17">
        <f>F31+F30+F33</f>
        <v>118</v>
      </c>
      <c r="G34" s="17">
        <v>16</v>
      </c>
      <c r="H34" s="17">
        <v>16</v>
      </c>
      <c r="I34" s="3"/>
    </row>
    <row r="35" spans="1:9" ht="20.25" customHeight="1" x14ac:dyDescent="0.25">
      <c r="A35" s="31" t="s">
        <v>44</v>
      </c>
      <c r="B35" s="31"/>
      <c r="C35" s="31"/>
      <c r="D35" s="31"/>
      <c r="E35" s="31"/>
      <c r="F35" s="31"/>
      <c r="G35" s="31"/>
      <c r="H35" s="32"/>
      <c r="I35" s="3"/>
    </row>
    <row r="36" spans="1:9" ht="64.5" customHeight="1" x14ac:dyDescent="0.25">
      <c r="A36" s="12" t="s">
        <v>13</v>
      </c>
      <c r="B36" s="7" t="s">
        <v>45</v>
      </c>
      <c r="C36" s="7" t="s">
        <v>21</v>
      </c>
      <c r="D36" s="17">
        <v>13</v>
      </c>
      <c r="E36" s="17">
        <v>13</v>
      </c>
      <c r="F36" s="17">
        <v>1.45</v>
      </c>
      <c r="G36" s="17">
        <v>11</v>
      </c>
      <c r="H36" s="17">
        <v>11</v>
      </c>
      <c r="I36" s="3"/>
    </row>
    <row r="37" spans="1:9" ht="51" customHeight="1" x14ac:dyDescent="0.25">
      <c r="A37" s="36" t="s">
        <v>14</v>
      </c>
      <c r="B37" s="37" t="s">
        <v>46</v>
      </c>
      <c r="C37" s="33" t="s">
        <v>21</v>
      </c>
      <c r="D37" s="30">
        <v>20</v>
      </c>
      <c r="E37" s="30">
        <v>20</v>
      </c>
      <c r="F37" s="30">
        <v>3.4</v>
      </c>
      <c r="G37" s="30">
        <v>17</v>
      </c>
      <c r="H37" s="30">
        <v>17</v>
      </c>
      <c r="I37" s="3"/>
    </row>
    <row r="38" spans="1:9" hidden="1" x14ac:dyDescent="0.25">
      <c r="A38" s="36"/>
      <c r="B38" s="37"/>
      <c r="C38" s="34"/>
      <c r="D38" s="30"/>
      <c r="E38" s="30"/>
      <c r="F38" s="30"/>
      <c r="G38" s="30"/>
      <c r="H38" s="30"/>
      <c r="I38" s="3"/>
    </row>
    <row r="39" spans="1:9" ht="17.25" customHeight="1" x14ac:dyDescent="0.25">
      <c r="A39" s="36"/>
      <c r="B39" s="37"/>
      <c r="C39" s="35"/>
      <c r="D39" s="30"/>
      <c r="E39" s="30"/>
      <c r="F39" s="30"/>
      <c r="G39" s="30"/>
      <c r="H39" s="30"/>
      <c r="I39" s="3"/>
    </row>
    <row r="40" spans="1:9" ht="15.75" x14ac:dyDescent="0.25">
      <c r="A40" s="8"/>
      <c r="B40" s="18" t="s">
        <v>53</v>
      </c>
      <c r="C40" s="17"/>
      <c r="D40" s="17">
        <f>D37+D36</f>
        <v>33</v>
      </c>
      <c r="E40" s="17">
        <f>E37+E36</f>
        <v>33</v>
      </c>
      <c r="F40" s="17">
        <f>F37+F36</f>
        <v>4.8499999999999996</v>
      </c>
      <c r="G40" s="17">
        <v>15</v>
      </c>
      <c r="H40" s="17">
        <v>15</v>
      </c>
      <c r="I40" s="3"/>
    </row>
    <row r="41" spans="1:9" ht="15.75" x14ac:dyDescent="0.25">
      <c r="A41" s="31" t="s">
        <v>47</v>
      </c>
      <c r="B41" s="31"/>
      <c r="C41" s="31"/>
      <c r="D41" s="31"/>
      <c r="E41" s="31"/>
      <c r="F41" s="31"/>
      <c r="G41" s="31"/>
      <c r="H41" s="32"/>
      <c r="I41" s="3"/>
    </row>
    <row r="42" spans="1:9" ht="78.75" x14ac:dyDescent="0.25">
      <c r="A42" s="28" t="s">
        <v>63</v>
      </c>
      <c r="B42" s="7" t="s">
        <v>48</v>
      </c>
      <c r="C42" s="7" t="s">
        <v>21</v>
      </c>
      <c r="D42" s="17">
        <v>692</v>
      </c>
      <c r="E42" s="17">
        <v>692</v>
      </c>
      <c r="F42" s="17">
        <v>339.37</v>
      </c>
      <c r="G42" s="17">
        <v>49</v>
      </c>
      <c r="H42" s="17">
        <v>49</v>
      </c>
      <c r="I42" s="3"/>
    </row>
    <row r="43" spans="1:9" ht="15.75" x14ac:dyDescent="0.25">
      <c r="A43" s="8"/>
      <c r="B43" s="19" t="s">
        <v>49</v>
      </c>
      <c r="C43" s="17"/>
      <c r="D43" s="17">
        <f>D42</f>
        <v>692</v>
      </c>
      <c r="E43" s="17">
        <f>E42</f>
        <v>692</v>
      </c>
      <c r="F43" s="17">
        <f>F42</f>
        <v>339.37</v>
      </c>
      <c r="G43" s="17">
        <v>49</v>
      </c>
      <c r="H43" s="17">
        <v>49</v>
      </c>
      <c r="I43" s="3"/>
    </row>
    <row r="44" spans="1:9" ht="15.75" x14ac:dyDescent="0.25">
      <c r="A44" s="8"/>
      <c r="B44" s="18" t="s">
        <v>15</v>
      </c>
      <c r="C44" s="17"/>
      <c r="D44" s="17">
        <f>D43+D40+D34+D28+D20+D7</f>
        <v>1980</v>
      </c>
      <c r="E44" s="17">
        <f>E43+E40+E34+E28+E20+E7</f>
        <v>1980</v>
      </c>
      <c r="F44" s="17">
        <f>F43+F40+F34+F28+F20</f>
        <v>555.43000000000006</v>
      </c>
      <c r="G44" s="17">
        <v>28.05</v>
      </c>
      <c r="H44" s="17">
        <v>28.05</v>
      </c>
      <c r="I44" s="3"/>
    </row>
    <row r="45" spans="1:9" ht="31.5" x14ac:dyDescent="0.25">
      <c r="A45" s="8"/>
      <c r="B45" s="18" t="s">
        <v>16</v>
      </c>
      <c r="C45" s="17"/>
      <c r="D45" s="17">
        <f>D44+D41+D35+D29+D21+D8</f>
        <v>1980</v>
      </c>
      <c r="E45" s="17">
        <f>E44+E41+E35+E29+E21+E8</f>
        <v>1980</v>
      </c>
      <c r="F45" s="17">
        <f>F44+F41+F35+F29+F21</f>
        <v>555.43000000000006</v>
      </c>
      <c r="G45" s="17">
        <v>28.05</v>
      </c>
      <c r="H45" s="17">
        <v>28.05</v>
      </c>
      <c r="I45" s="3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5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5">
      <c r="B48" s="27" t="s">
        <v>65</v>
      </c>
      <c r="C48" s="27"/>
      <c r="D48" s="27"/>
      <c r="E48" s="27"/>
      <c r="F48" s="27"/>
      <c r="G48" s="27" t="s">
        <v>66</v>
      </c>
    </row>
    <row r="51" spans="2:2" x14ac:dyDescent="0.25">
      <c r="B51" s="27"/>
    </row>
    <row r="52" spans="2:2" x14ac:dyDescent="0.25">
      <c r="B52" s="27"/>
    </row>
    <row r="53" spans="2:2" x14ac:dyDescent="0.25">
      <c r="B53" s="27"/>
    </row>
    <row r="54" spans="2:2" x14ac:dyDescent="0.25">
      <c r="B54" s="27"/>
    </row>
  </sheetData>
  <mergeCells count="53">
    <mergeCell ref="A29:H29"/>
    <mergeCell ref="A41:H41"/>
    <mergeCell ref="C31:C33"/>
    <mergeCell ref="A21:H21"/>
    <mergeCell ref="A5:A6"/>
    <mergeCell ref="B5:B6"/>
    <mergeCell ref="A9:A10"/>
    <mergeCell ref="A8:H8"/>
    <mergeCell ref="H9:H10"/>
    <mergeCell ref="A15:A16"/>
    <mergeCell ref="B15:B16"/>
    <mergeCell ref="A17:A19"/>
    <mergeCell ref="B17:B19"/>
    <mergeCell ref="D5:D6"/>
    <mergeCell ref="E5:E6"/>
    <mergeCell ref="F5:F6"/>
    <mergeCell ref="F9:F10"/>
    <mergeCell ref="G9:G10"/>
    <mergeCell ref="A4:H4"/>
    <mergeCell ref="A31:A32"/>
    <mergeCell ref="C9:C10"/>
    <mergeCell ref="E9:E10"/>
    <mergeCell ref="D9:D10"/>
    <mergeCell ref="G5:G6"/>
    <mergeCell ref="H5:H6"/>
    <mergeCell ref="C5:C6"/>
    <mergeCell ref="H17:H19"/>
    <mergeCell ref="C15:C16"/>
    <mergeCell ref="D15:D16"/>
    <mergeCell ref="E15:E16"/>
    <mergeCell ref="F15:F16"/>
    <mergeCell ref="G15:G16"/>
    <mergeCell ref="C17:C19"/>
    <mergeCell ref="D17:D19"/>
    <mergeCell ref="E17:E19"/>
    <mergeCell ref="F17:F19"/>
    <mergeCell ref="G17:G19"/>
    <mergeCell ref="A1:H1"/>
    <mergeCell ref="H31:H32"/>
    <mergeCell ref="A35:H35"/>
    <mergeCell ref="C37:C39"/>
    <mergeCell ref="D37:D39"/>
    <mergeCell ref="E37:E39"/>
    <mergeCell ref="F37:F39"/>
    <mergeCell ref="G37:G39"/>
    <mergeCell ref="H37:H39"/>
    <mergeCell ref="A37:A39"/>
    <mergeCell ref="B37:B39"/>
    <mergeCell ref="D31:D32"/>
    <mergeCell ref="E31:E32"/>
    <mergeCell ref="F31:F32"/>
    <mergeCell ref="G31:G32"/>
    <mergeCell ref="H15:H16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Хорошавина Татьяна Александровна</cp:lastModifiedBy>
  <cp:lastPrinted>2012-01-23T04:41:41Z</cp:lastPrinted>
  <dcterms:created xsi:type="dcterms:W3CDTF">2012-01-12T05:04:03Z</dcterms:created>
  <dcterms:modified xsi:type="dcterms:W3CDTF">2012-07-11T10:14:23Z</dcterms:modified>
</cp:coreProperties>
</file>